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FS\elte.hu\org\palyazat\Pályázatok\Hazai\pályázati anyagok\OTKA\OTKA_2021\"/>
    </mc:Choice>
  </mc:AlternateContent>
  <bookViews>
    <workbookView xWindow="0" yWindow="0" windowWidth="23040" windowHeight="9336"/>
  </bookViews>
  <sheets>
    <sheet name="nyertes projektek" sheetId="2" r:id="rId1"/>
    <sheet name="statisztika" sheetId="1" r:id="rId2"/>
  </sheets>
  <calcPr calcId="162913"/>
</workbook>
</file>

<file path=xl/calcChain.xml><?xml version="1.0" encoding="utf-8"?>
<calcChain xmlns="http://schemas.openxmlformats.org/spreadsheetml/2006/main">
  <c r="I4" i="1" l="1"/>
  <c r="I5" i="1"/>
  <c r="I6" i="1"/>
  <c r="I7" i="1"/>
  <c r="I3" i="1"/>
  <c r="H4" i="1"/>
  <c r="H5" i="1"/>
  <c r="H6" i="1"/>
  <c r="H7" i="1"/>
  <c r="H3" i="1"/>
  <c r="E42" i="2" l="1"/>
  <c r="F8" i="1"/>
  <c r="G8" i="1"/>
  <c r="D8" i="1"/>
  <c r="E8" i="1"/>
  <c r="C8" i="1"/>
  <c r="I8" i="1" s="1"/>
  <c r="B8" i="1"/>
  <c r="H8" i="1" l="1"/>
</calcChain>
</file>

<file path=xl/sharedStrings.xml><?xml version="1.0" encoding="utf-8"?>
<sst xmlns="http://schemas.openxmlformats.org/spreadsheetml/2006/main" count="185" uniqueCount="97">
  <si>
    <t>Kar</t>
  </si>
  <si>
    <t>Témavezető</t>
  </si>
  <si>
    <t>Pályázati felhívás</t>
  </si>
  <si>
    <t>Pályázat címe</t>
  </si>
  <si>
    <t>ÁJK</t>
  </si>
  <si>
    <t>BTK</t>
  </si>
  <si>
    <t>IK</t>
  </si>
  <si>
    <t>PPK</t>
  </si>
  <si>
    <t>TTK</t>
  </si>
  <si>
    <t>Antal Attila</t>
  </si>
  <si>
    <t>Bartók Zsófia Ágnes</t>
  </si>
  <si>
    <t>Beke Barbara</t>
  </si>
  <si>
    <t>Bencsik Norbert</t>
  </si>
  <si>
    <t>Bereczki Enikő Orsolya</t>
  </si>
  <si>
    <t>Bödőcs András</t>
  </si>
  <si>
    <t>Bodor Andrea</t>
  </si>
  <si>
    <t>Buzási Gábor</t>
  </si>
  <si>
    <t>Csanád Máté</t>
  </si>
  <si>
    <t>Császár Attila Géza</t>
  </si>
  <si>
    <t>Dosztányi Zsuzsanna</t>
  </si>
  <si>
    <t>Ferentzi Eszter</t>
  </si>
  <si>
    <t>File Domonkos</t>
  </si>
  <si>
    <t>Imre Zoltán</t>
  </si>
  <si>
    <t>Ispánovity Péter Dusán</t>
  </si>
  <si>
    <t>Kardos József</t>
  </si>
  <si>
    <t>Kende Anna</t>
  </si>
  <si>
    <t>Kim Sunae</t>
  </si>
  <si>
    <t>Kis Anna</t>
  </si>
  <si>
    <t>Köteles Ferenc</t>
  </si>
  <si>
    <t>Kovács András Bálint</t>
  </si>
  <si>
    <t>Kovács Kristóf</t>
  </si>
  <si>
    <t>Kovács M. Gábor</t>
  </si>
  <si>
    <t>Laki Sándor</t>
  </si>
  <si>
    <t>Lőrincz Péter</t>
  </si>
  <si>
    <t>Merabishvili Gela</t>
  </si>
  <si>
    <t>Mészáros Róbert</t>
  </si>
  <si>
    <t>Nagai Yoshikazu</t>
  </si>
  <si>
    <t>Németh Ágnes</t>
  </si>
  <si>
    <t>Rácz Gábor</t>
  </si>
  <si>
    <t>Reinhardt Melinda</t>
  </si>
  <si>
    <t>Rényi András</t>
  </si>
  <si>
    <t>Szabó Gábor</t>
  </si>
  <si>
    <t>Szász Eszter</t>
  </si>
  <si>
    <t>Széll Krisztián</t>
  </si>
  <si>
    <t>Tátrai Szilárd</t>
  </si>
  <si>
    <t>Teleki Krisztina</t>
  </si>
  <si>
    <t>Teller Katalin</t>
  </si>
  <si>
    <t>Ullmann Tamás</t>
  </si>
  <si>
    <t>Vér Ádám</t>
  </si>
  <si>
    <t>A rendkívüli jogrend a globális ökológiai és járványügyi válságok tükrében</t>
  </si>
  <si>
    <t>A nyelvemlékkódexek exemplumai</t>
  </si>
  <si>
    <t>Szerkezetfejlődés, diagenezis és a folyadékáramlás kapcsolata a Pannon-medence pre- és szinrift porózus üledékeiben</t>
  </si>
  <si>
    <t>Caskin1-függő molekuláris mechanizmusok azonosítása a posztszinaptikus fehérjehálózatban</t>
  </si>
  <si>
    <t>Videójátékok és kreativitás az oktatásban: Növelhetik a videójátékok a tanulói kreativitást?</t>
  </si>
  <si>
    <t>Okkupáció - Transzformáció - Kommunikáció. A földrajzi környezet, annak átalakítása, a területi közigaztás és közlekedés kölcsönhatása az Észak- Dunántúlon a késő vaskortól a római uralom végéig.</t>
  </si>
  <si>
    <t>Szerkezeti hajlamok azonosítása:új módszerek nagy mozgékonyságú biológiai rendszerek tanulmányozásában</t>
  </si>
  <si>
    <t>Hatás és értelmezés az újplatonikus hagyományban</t>
  </si>
  <si>
    <t>Konzorcium, fő p.: Hadronkeletkezés és az erősen kölcsönható anyag feltérképezése SPS és RHIC energiákon</t>
  </si>
  <si>
    <t>ReSpecTh</t>
  </si>
  <si>
    <t>Kölcsönhatási régiók azonosítása centroszómális fehérjékben</t>
  </si>
  <si>
    <t>Az interocepció kritikai vizsgálata</t>
  </si>
  <si>
    <t>Függőségekkel kapcsolatos pszichológiai távolságok hatásának vizsgálata a leszokásra való hajlandóságra</t>
  </si>
  <si>
    <t>Hiányzó (színház)történetek I.</t>
  </si>
  <si>
    <t>A mikronos skálájú sztochasztikus deformációs folyamatok kísérleti és elméleti vizsgálata</t>
  </si>
  <si>
    <t>Szerkezetvizsgáló módszer fejlesztése fehérjeaggregátumok, rendezetlen fehérjék és nanorészecske-fehérje interakciók vizsgálatára</t>
  </si>
  <si>
    <t>A csoportközi szolidaritás pszichológiai háttere</t>
  </si>
  <si>
    <t>A kíváncsiság természete és fejlődése a gyermekekben</t>
  </si>
  <si>
    <t>A XXI. századra várható hidroklimatológiai változások és bizonytalanságainak elemzése éghajlati és hidrológiai modellek összekapcsolásával</t>
  </si>
  <si>
    <t>A propriocepció pszichológiai aspektusai</t>
  </si>
  <si>
    <t>A filmstílus befogadáspszichológiai vizsgálata</t>
  </si>
  <si>
    <t>A specifikus kognitív képességek természete és meghatározói</t>
  </si>
  <si>
    <t>A habitat-adaptáció kérdése sötét szeptált gyökérendofiton gombáknál – kivétel vagy szabály?</t>
  </si>
  <si>
    <t>Hálózati adatsík programok elemzésének megalapozása</t>
  </si>
  <si>
    <t>Hogyan és miért kapcsolódik az autofágia és endocitózis folyamata egymással?</t>
  </si>
  <si>
    <t>Periférikus geopolitikák</t>
  </si>
  <si>
    <t>Emulziós rendszerek előállítása nanorészecskék, polielektrolitok és tenzidek határfelületi  asszociációjára építve</t>
  </si>
  <si>
    <t>Pontos neutrínófluxus meghatározás neutrínó oszcilláció vizsgálatához</t>
  </si>
  <si>
    <t>Iskoláskorú gyermekek egészségmagatartása - a serdülőkorú magyar lakosság reprezentatív egészségfelmérése</t>
  </si>
  <si>
    <t>Kompakt kozmológiai szimulációk végtelen Univerzumra</t>
  </si>
  <si>
    <t>A nem öngyilkossági szándékkal történő szándékos önsértés és az önszabályozás kapcsolatának feltárása bio-pszicho-szociális keretrendszerben</t>
  </si>
  <si>
    <t>Kondor Béla élete, műve és utóélete</t>
  </si>
  <si>
    <t>Társadalmi és környezeti krízisek a kora vaskor (Kr. e. 10–7. század) idején a Kárpát-medencében: okok, események, következmények.</t>
  </si>
  <si>
    <t>Fészekhigiéniai viselkedés: meghatározó tényezők és rátermettség-következmények</t>
  </si>
  <si>
    <t>Iskolai jóllét és reziliencia az alacsony társadalmi-gazdasági státuszú általános iskolákban</t>
  </si>
  <si>
    <t>A személyjelölés konstrukcióinak korpuszalapú, kognitív poétikai vizsgálata</t>
  </si>
  <si>
    <t>A mongol Hangáj-hegység vallásföldrajza</t>
  </si>
  <si>
    <t>A tömeg. Kulturális jelentéstulajdonítások, 1920/2020</t>
  </si>
  <si>
    <t>Affektivitás, fantázia, emlékezet: nem-intencionális tudatformák Kanttól a fenomenológiáig</t>
  </si>
  <si>
    <t>Az eskü (adé) szerepe az Újasszír Birodalom adminisztrációjában</t>
  </si>
  <si>
    <t>OTKA FK_21 Fiatal kutatói kiválósági program</t>
  </si>
  <si>
    <t>OTKA K_21 Kutatási témapályázat</t>
  </si>
  <si>
    <t>OTKA PD_21 Posztdoktori kiválósági program</t>
  </si>
  <si>
    <t>Összesen</t>
  </si>
  <si>
    <t>Összesen:</t>
  </si>
  <si>
    <t>Elnyert támogatás (Ft)</t>
  </si>
  <si>
    <t>elnyert pályzatok száma</t>
  </si>
  <si>
    <t>Elnyert összeg összeg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</si>
</sst>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/>
    <xf numFmtId="0" fontId="18" fillId="33" borderId="11" xfId="0" applyNumberFormat="1" applyFont="1" applyFill="1" applyBorder="1" applyAlignment="1" applyProtection="1">
      <alignment horizontal="center" vertical="center" wrapText="1"/>
    </xf>
    <xf numFmtId="3" fontId="18" fillId="33" borderId="11" xfId="0" applyNumberFormat="1" applyFont="1" applyFill="1" applyBorder="1" applyAlignment="1" applyProtection="1">
      <alignment horizontal="center" vertical="center" wrapText="1"/>
    </xf>
    <xf numFmtId="3" fontId="0" fillId="0" borderId="10" xfId="0" applyNumberFormat="1" applyFont="1" applyBorder="1"/>
    <xf numFmtId="0" fontId="0" fillId="0" borderId="10" xfId="0" applyFont="1" applyBorder="1"/>
    <xf numFmtId="0" fontId="19" fillId="0" borderId="10" xfId="0" applyFont="1" applyBorder="1"/>
    <xf numFmtId="0" fontId="19" fillId="0" borderId="10" xfId="0" applyFont="1" applyFill="1" applyBorder="1"/>
    <xf numFmtId="0" fontId="19" fillId="0" borderId="10" xfId="0" applyNumberFormat="1" applyFont="1" applyBorder="1" applyAlignment="1">
      <alignment wrapText="1"/>
    </xf>
    <xf numFmtId="3" fontId="19" fillId="0" borderId="10" xfId="0" applyNumberFormat="1" applyFont="1" applyBorder="1" applyAlignment="1"/>
    <xf numFmtId="0" fontId="16" fillId="0" borderId="10" xfId="0" applyFont="1" applyBorder="1"/>
    <xf numFmtId="0" fontId="16" fillId="34" borderId="10" xfId="0" applyFont="1" applyFill="1" applyBorder="1" applyAlignment="1">
      <alignment wrapText="1"/>
    </xf>
    <xf numFmtId="0" fontId="16" fillId="34" borderId="10" xfId="0" applyFont="1" applyFill="1" applyBorder="1"/>
    <xf numFmtId="0" fontId="16" fillId="0" borderId="10" xfId="0" applyFont="1" applyFill="1" applyBorder="1"/>
    <xf numFmtId="0" fontId="18" fillId="34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9" workbookViewId="0">
      <selection activeCell="B36" sqref="B36"/>
    </sheetView>
  </sheetViews>
  <sheetFormatPr defaultColWidth="9.109375" defaultRowHeight="14.4" x14ac:dyDescent="0.3"/>
  <cols>
    <col min="1" max="1" width="18.44140625" style="1" bestFit="1" customWidth="1"/>
    <col min="2" max="2" width="20.33203125" style="1" customWidth="1"/>
    <col min="3" max="3" width="40" style="1" customWidth="1"/>
    <col min="4" max="4" width="51.44140625" style="2" customWidth="1"/>
    <col min="5" max="5" width="16.88671875" style="3" customWidth="1"/>
    <col min="6" max="6" width="9.109375" style="1"/>
    <col min="7" max="7" width="13.44140625" style="1" bestFit="1" customWidth="1"/>
    <col min="8" max="16384" width="9.109375" style="1"/>
  </cols>
  <sheetData>
    <row r="1" spans="1:5" ht="28.8" x14ac:dyDescent="0.3">
      <c r="A1" s="4" t="s">
        <v>0</v>
      </c>
      <c r="B1" s="4" t="s">
        <v>1</v>
      </c>
      <c r="C1" s="4" t="s">
        <v>2</v>
      </c>
      <c r="D1" s="4" t="s">
        <v>3</v>
      </c>
      <c r="E1" s="5" t="s">
        <v>94</v>
      </c>
    </row>
    <row r="2" spans="1:5" ht="57.6" x14ac:dyDescent="0.3">
      <c r="A2" s="8" t="s">
        <v>5</v>
      </c>
      <c r="B2" s="8" t="s">
        <v>14</v>
      </c>
      <c r="C2" s="8" t="s">
        <v>89</v>
      </c>
      <c r="D2" s="10" t="s">
        <v>54</v>
      </c>
      <c r="E2" s="11">
        <v>39831000</v>
      </c>
    </row>
    <row r="3" spans="1:5" x14ac:dyDescent="0.3">
      <c r="A3" s="8" t="s">
        <v>5</v>
      </c>
      <c r="B3" s="8" t="s">
        <v>16</v>
      </c>
      <c r="C3" s="8" t="s">
        <v>89</v>
      </c>
      <c r="D3" s="10" t="s">
        <v>56</v>
      </c>
      <c r="E3" s="11">
        <v>15856000</v>
      </c>
    </row>
    <row r="4" spans="1:5" x14ac:dyDescent="0.3">
      <c r="A4" s="8" t="s">
        <v>5</v>
      </c>
      <c r="B4" s="8" t="s">
        <v>45</v>
      </c>
      <c r="C4" s="8" t="s">
        <v>89</v>
      </c>
      <c r="D4" s="10" t="s">
        <v>85</v>
      </c>
      <c r="E4" s="11">
        <v>39998000</v>
      </c>
    </row>
    <row r="5" spans="1:5" ht="28.8" x14ac:dyDescent="0.3">
      <c r="A5" s="8" t="s">
        <v>5</v>
      </c>
      <c r="B5" s="8" t="s">
        <v>48</v>
      </c>
      <c r="C5" s="8" t="s">
        <v>89</v>
      </c>
      <c r="D5" s="10" t="s">
        <v>88</v>
      </c>
      <c r="E5" s="11">
        <v>8547000</v>
      </c>
    </row>
    <row r="6" spans="1:5" x14ac:dyDescent="0.3">
      <c r="A6" s="8" t="s">
        <v>6</v>
      </c>
      <c r="B6" s="8" t="s">
        <v>32</v>
      </c>
      <c r="C6" s="8" t="s">
        <v>89</v>
      </c>
      <c r="D6" s="10" t="s">
        <v>72</v>
      </c>
      <c r="E6" s="11">
        <v>39973000</v>
      </c>
    </row>
    <row r="7" spans="1:5" x14ac:dyDescent="0.3">
      <c r="A7" s="8" t="s">
        <v>7</v>
      </c>
      <c r="B7" s="8" t="s">
        <v>26</v>
      </c>
      <c r="C7" s="8" t="s">
        <v>89</v>
      </c>
      <c r="D7" s="10" t="s">
        <v>66</v>
      </c>
      <c r="E7" s="11">
        <v>36050000</v>
      </c>
    </row>
    <row r="8" spans="1:5" x14ac:dyDescent="0.3">
      <c r="A8" s="9" t="s">
        <v>7</v>
      </c>
      <c r="B8" s="8" t="s">
        <v>30</v>
      </c>
      <c r="C8" s="8" t="s">
        <v>89</v>
      </c>
      <c r="D8" s="10" t="s">
        <v>70</v>
      </c>
      <c r="E8" s="11">
        <v>39940000</v>
      </c>
    </row>
    <row r="9" spans="1:5" ht="43.2" x14ac:dyDescent="0.3">
      <c r="A9" s="8" t="s">
        <v>7</v>
      </c>
      <c r="B9" s="8" t="s">
        <v>39</v>
      </c>
      <c r="C9" s="8" t="s">
        <v>89</v>
      </c>
      <c r="D9" s="10" t="s">
        <v>79</v>
      </c>
      <c r="E9" s="11">
        <v>38112000</v>
      </c>
    </row>
    <row r="10" spans="1:5" ht="28.8" x14ac:dyDescent="0.3">
      <c r="A10" s="8" t="s">
        <v>8</v>
      </c>
      <c r="B10" s="8" t="s">
        <v>23</v>
      </c>
      <c r="C10" s="8" t="s">
        <v>89</v>
      </c>
      <c r="D10" s="10" t="s">
        <v>63</v>
      </c>
      <c r="E10" s="11">
        <v>39552000</v>
      </c>
    </row>
    <row r="11" spans="1:5" ht="28.8" x14ac:dyDescent="0.3">
      <c r="A11" s="8" t="s">
        <v>8</v>
      </c>
      <c r="B11" s="8" t="s">
        <v>33</v>
      </c>
      <c r="C11" s="8" t="s">
        <v>89</v>
      </c>
      <c r="D11" s="10" t="s">
        <v>73</v>
      </c>
      <c r="E11" s="11">
        <v>40000000</v>
      </c>
    </row>
    <row r="12" spans="1:5" ht="28.8" x14ac:dyDescent="0.3">
      <c r="A12" s="8" t="s">
        <v>8</v>
      </c>
      <c r="B12" s="8" t="s">
        <v>36</v>
      </c>
      <c r="C12" s="8" t="s">
        <v>89</v>
      </c>
      <c r="D12" s="10" t="s">
        <v>76</v>
      </c>
      <c r="E12" s="11">
        <v>40000000</v>
      </c>
    </row>
    <row r="13" spans="1:5" x14ac:dyDescent="0.3">
      <c r="A13" s="8" t="s">
        <v>5</v>
      </c>
      <c r="B13" s="8" t="s">
        <v>22</v>
      </c>
      <c r="C13" s="8" t="s">
        <v>90</v>
      </c>
      <c r="D13" s="10" t="s">
        <v>62</v>
      </c>
      <c r="E13" s="11">
        <v>31842000</v>
      </c>
    </row>
    <row r="14" spans="1:5" x14ac:dyDescent="0.3">
      <c r="A14" s="8" t="s">
        <v>5</v>
      </c>
      <c r="B14" s="8" t="s">
        <v>29</v>
      </c>
      <c r="C14" s="8" t="s">
        <v>90</v>
      </c>
      <c r="D14" s="10" t="s">
        <v>69</v>
      </c>
      <c r="E14" s="11">
        <v>47943000</v>
      </c>
    </row>
    <row r="15" spans="1:5" x14ac:dyDescent="0.3">
      <c r="A15" s="8" t="s">
        <v>5</v>
      </c>
      <c r="B15" s="8" t="s">
        <v>40</v>
      </c>
      <c r="C15" s="8" t="s">
        <v>90</v>
      </c>
      <c r="D15" s="10" t="s">
        <v>80</v>
      </c>
      <c r="E15" s="11">
        <v>37121000</v>
      </c>
    </row>
    <row r="16" spans="1:5" ht="43.2" x14ac:dyDescent="0.3">
      <c r="A16" s="8" t="s">
        <v>5</v>
      </c>
      <c r="B16" s="8" t="s">
        <v>41</v>
      </c>
      <c r="C16" s="8" t="s">
        <v>90</v>
      </c>
      <c r="D16" s="10" t="s">
        <v>81</v>
      </c>
      <c r="E16" s="11">
        <v>47939000</v>
      </c>
    </row>
    <row r="17" spans="1:5" ht="28.8" x14ac:dyDescent="0.3">
      <c r="A17" s="8" t="s">
        <v>5</v>
      </c>
      <c r="B17" s="8" t="s">
        <v>44</v>
      </c>
      <c r="C17" s="8" t="s">
        <v>90</v>
      </c>
      <c r="D17" s="10" t="s">
        <v>84</v>
      </c>
      <c r="E17" s="11">
        <v>35373000</v>
      </c>
    </row>
    <row r="18" spans="1:5" x14ac:dyDescent="0.3">
      <c r="A18" s="8" t="s">
        <v>5</v>
      </c>
      <c r="B18" s="8" t="s">
        <v>46</v>
      </c>
      <c r="C18" s="8" t="s">
        <v>90</v>
      </c>
      <c r="D18" s="10" t="s">
        <v>86</v>
      </c>
      <c r="E18" s="11">
        <v>29027000</v>
      </c>
    </row>
    <row r="19" spans="1:5" ht="28.8" x14ac:dyDescent="0.3">
      <c r="A19" s="8" t="s">
        <v>5</v>
      </c>
      <c r="B19" s="8" t="s">
        <v>47</v>
      </c>
      <c r="C19" s="8" t="s">
        <v>90</v>
      </c>
      <c r="D19" s="10" t="s">
        <v>87</v>
      </c>
      <c r="E19" s="11">
        <v>12216000</v>
      </c>
    </row>
    <row r="20" spans="1:5" x14ac:dyDescent="0.3">
      <c r="A20" s="8" t="s">
        <v>7</v>
      </c>
      <c r="B20" s="8" t="s">
        <v>25</v>
      </c>
      <c r="C20" s="8" t="s">
        <v>90</v>
      </c>
      <c r="D20" s="10" t="s">
        <v>65</v>
      </c>
      <c r="E20" s="11">
        <v>46115000</v>
      </c>
    </row>
    <row r="21" spans="1:5" x14ac:dyDescent="0.3">
      <c r="A21" s="8" t="s">
        <v>7</v>
      </c>
      <c r="B21" s="8" t="s">
        <v>28</v>
      </c>
      <c r="C21" s="8" t="s">
        <v>90</v>
      </c>
      <c r="D21" s="10" t="s">
        <v>68</v>
      </c>
      <c r="E21" s="11">
        <v>47293000</v>
      </c>
    </row>
    <row r="22" spans="1:5" ht="28.8" x14ac:dyDescent="0.3">
      <c r="A22" s="9" t="s">
        <v>7</v>
      </c>
      <c r="B22" s="8" t="s">
        <v>37</v>
      </c>
      <c r="C22" s="8" t="s">
        <v>90</v>
      </c>
      <c r="D22" s="10" t="s">
        <v>77</v>
      </c>
      <c r="E22" s="11">
        <v>44304000</v>
      </c>
    </row>
    <row r="23" spans="1:5" ht="28.8" x14ac:dyDescent="0.3">
      <c r="A23" s="8" t="s">
        <v>8</v>
      </c>
      <c r="B23" s="8" t="s">
        <v>15</v>
      </c>
      <c r="C23" s="8" t="s">
        <v>90</v>
      </c>
      <c r="D23" s="10" t="s">
        <v>55</v>
      </c>
      <c r="E23" s="11">
        <v>47891000</v>
      </c>
    </row>
    <row r="24" spans="1:5" ht="28.8" x14ac:dyDescent="0.3">
      <c r="A24" s="8" t="s">
        <v>8</v>
      </c>
      <c r="B24" s="8" t="s">
        <v>17</v>
      </c>
      <c r="C24" s="8" t="s">
        <v>90</v>
      </c>
      <c r="D24" s="10" t="s">
        <v>57</v>
      </c>
      <c r="E24" s="11">
        <v>24000000</v>
      </c>
    </row>
    <row r="25" spans="1:5" x14ac:dyDescent="0.3">
      <c r="A25" s="8" t="s">
        <v>8</v>
      </c>
      <c r="B25" s="8" t="s">
        <v>18</v>
      </c>
      <c r="C25" s="8" t="s">
        <v>90</v>
      </c>
      <c r="D25" s="10" t="s">
        <v>58</v>
      </c>
      <c r="E25" s="11">
        <v>47900000</v>
      </c>
    </row>
    <row r="26" spans="1:5" ht="28.8" x14ac:dyDescent="0.3">
      <c r="A26" s="9" t="s">
        <v>8</v>
      </c>
      <c r="B26" s="8" t="s">
        <v>19</v>
      </c>
      <c r="C26" s="8" t="s">
        <v>90</v>
      </c>
      <c r="D26" s="10" t="s">
        <v>59</v>
      </c>
      <c r="E26" s="11">
        <v>48000000</v>
      </c>
    </row>
    <row r="27" spans="1:5" ht="43.2" x14ac:dyDescent="0.3">
      <c r="A27" s="8" t="s">
        <v>8</v>
      </c>
      <c r="B27" s="8" t="s">
        <v>24</v>
      </c>
      <c r="C27" s="8" t="s">
        <v>90</v>
      </c>
      <c r="D27" s="10" t="s">
        <v>64</v>
      </c>
      <c r="E27" s="11">
        <v>48000000</v>
      </c>
    </row>
    <row r="28" spans="1:5" ht="28.8" x14ac:dyDescent="0.3">
      <c r="A28" s="8" t="s">
        <v>8</v>
      </c>
      <c r="B28" s="8" t="s">
        <v>31</v>
      </c>
      <c r="C28" s="8" t="s">
        <v>90</v>
      </c>
      <c r="D28" s="10" t="s">
        <v>71</v>
      </c>
      <c r="E28" s="11">
        <v>47993000</v>
      </c>
    </row>
    <row r="29" spans="1:5" ht="43.2" x14ac:dyDescent="0.3">
      <c r="A29" s="8" t="s">
        <v>8</v>
      </c>
      <c r="B29" s="8" t="s">
        <v>35</v>
      </c>
      <c r="C29" s="8" t="s">
        <v>90</v>
      </c>
      <c r="D29" s="10" t="s">
        <v>75</v>
      </c>
      <c r="E29" s="11">
        <v>47511000</v>
      </c>
    </row>
    <row r="30" spans="1:5" ht="28.8" x14ac:dyDescent="0.3">
      <c r="A30" s="9" t="s">
        <v>4</v>
      </c>
      <c r="B30" s="8" t="s">
        <v>9</v>
      </c>
      <c r="C30" s="8" t="s">
        <v>91</v>
      </c>
      <c r="D30" s="10" t="s">
        <v>49</v>
      </c>
      <c r="E30" s="11">
        <v>25328000</v>
      </c>
    </row>
    <row r="31" spans="1:5" x14ac:dyDescent="0.3">
      <c r="A31" s="8" t="s">
        <v>5</v>
      </c>
      <c r="B31" s="8" t="s">
        <v>10</v>
      </c>
      <c r="C31" s="8" t="s">
        <v>91</v>
      </c>
      <c r="D31" s="10" t="s">
        <v>50</v>
      </c>
      <c r="E31" s="11">
        <v>23081000</v>
      </c>
    </row>
    <row r="32" spans="1:5" ht="28.8" x14ac:dyDescent="0.3">
      <c r="A32" s="8" t="s">
        <v>7</v>
      </c>
      <c r="B32" s="8" t="s">
        <v>13</v>
      </c>
      <c r="C32" s="8" t="s">
        <v>91</v>
      </c>
      <c r="D32" s="10" t="s">
        <v>53</v>
      </c>
      <c r="E32" s="11">
        <v>26989000</v>
      </c>
    </row>
    <row r="33" spans="1:7" x14ac:dyDescent="0.3">
      <c r="A33" s="8" t="s">
        <v>7</v>
      </c>
      <c r="B33" s="8" t="s">
        <v>20</v>
      </c>
      <c r="C33" s="8" t="s">
        <v>91</v>
      </c>
      <c r="D33" s="10" t="s">
        <v>60</v>
      </c>
      <c r="E33" s="11">
        <v>26840000</v>
      </c>
    </row>
    <row r="34" spans="1:7" ht="28.8" x14ac:dyDescent="0.3">
      <c r="A34" s="8" t="s">
        <v>7</v>
      </c>
      <c r="B34" s="8" t="s">
        <v>21</v>
      </c>
      <c r="C34" s="8" t="s">
        <v>91</v>
      </c>
      <c r="D34" s="10" t="s">
        <v>61</v>
      </c>
      <c r="E34" s="11">
        <v>26988000</v>
      </c>
    </row>
    <row r="35" spans="1:7" ht="28.8" x14ac:dyDescent="0.3">
      <c r="A35" s="8" t="s">
        <v>7</v>
      </c>
      <c r="B35" s="8" t="s">
        <v>43</v>
      </c>
      <c r="C35" s="8" t="s">
        <v>91</v>
      </c>
      <c r="D35" s="10" t="s">
        <v>83</v>
      </c>
      <c r="E35" s="11">
        <v>26697000</v>
      </c>
    </row>
    <row r="36" spans="1:7" ht="43.2" x14ac:dyDescent="0.3">
      <c r="A36" s="8" t="s">
        <v>8</v>
      </c>
      <c r="B36" s="8" t="s">
        <v>11</v>
      </c>
      <c r="C36" s="8" t="s">
        <v>91</v>
      </c>
      <c r="D36" s="10" t="s">
        <v>51</v>
      </c>
      <c r="E36" s="11">
        <v>26990000</v>
      </c>
      <c r="G36" s="3"/>
    </row>
    <row r="37" spans="1:7" ht="28.8" x14ac:dyDescent="0.3">
      <c r="A37" s="8" t="s">
        <v>8</v>
      </c>
      <c r="B37" s="8" t="s">
        <v>12</v>
      </c>
      <c r="C37" s="8" t="s">
        <v>91</v>
      </c>
      <c r="D37" s="10" t="s">
        <v>52</v>
      </c>
      <c r="E37" s="11">
        <v>27000000</v>
      </c>
      <c r="G37" s="3"/>
    </row>
    <row r="38" spans="1:7" ht="43.2" x14ac:dyDescent="0.3">
      <c r="A38" s="8" t="s">
        <v>8</v>
      </c>
      <c r="B38" s="8" t="s">
        <v>27</v>
      </c>
      <c r="C38" s="8" t="s">
        <v>91</v>
      </c>
      <c r="D38" s="10" t="s">
        <v>67</v>
      </c>
      <c r="E38" s="11">
        <v>22392000</v>
      </c>
      <c r="G38" s="3"/>
    </row>
    <row r="39" spans="1:7" x14ac:dyDescent="0.3">
      <c r="A39" s="8" t="s">
        <v>8</v>
      </c>
      <c r="B39" s="8" t="s">
        <v>34</v>
      </c>
      <c r="C39" s="8" t="s">
        <v>91</v>
      </c>
      <c r="D39" s="10" t="s">
        <v>74</v>
      </c>
      <c r="E39" s="11">
        <v>26715000</v>
      </c>
      <c r="G39" s="3"/>
    </row>
    <row r="40" spans="1:7" x14ac:dyDescent="0.3">
      <c r="A40" s="8" t="s">
        <v>8</v>
      </c>
      <c r="B40" s="8" t="s">
        <v>38</v>
      </c>
      <c r="C40" s="8" t="s">
        <v>91</v>
      </c>
      <c r="D40" s="10" t="s">
        <v>78</v>
      </c>
      <c r="E40" s="11">
        <v>24078000</v>
      </c>
    </row>
    <row r="41" spans="1:7" ht="28.8" x14ac:dyDescent="0.3">
      <c r="A41" s="8" t="s">
        <v>8</v>
      </c>
      <c r="B41" s="8" t="s">
        <v>42</v>
      </c>
      <c r="C41" s="8" t="s">
        <v>91</v>
      </c>
      <c r="D41" s="10" t="s">
        <v>82</v>
      </c>
      <c r="E41" s="11">
        <v>26481000</v>
      </c>
    </row>
    <row r="42" spans="1:7" x14ac:dyDescent="0.3">
      <c r="A42" s="19" t="s">
        <v>93</v>
      </c>
      <c r="B42" s="20"/>
      <c r="C42" s="20"/>
      <c r="D42" s="21"/>
      <c r="E42" s="6">
        <f>SUM(E2:E41)</f>
        <v>1377906000</v>
      </c>
    </row>
  </sheetData>
  <sortState ref="A2:E173">
    <sortCondition ref="C2:C172"/>
    <sortCondition ref="A2:A172"/>
    <sortCondition ref="B2:B172"/>
  </sortState>
  <mergeCells count="1">
    <mergeCell ref="A42:D4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B17" sqref="B17"/>
    </sheetView>
  </sheetViews>
  <sheetFormatPr defaultColWidth="9.109375" defaultRowHeight="14.4" x14ac:dyDescent="0.3"/>
  <cols>
    <col min="1" max="1" width="14" style="1" customWidth="1"/>
    <col min="2" max="2" width="16.5546875" style="1" customWidth="1"/>
    <col min="3" max="3" width="22.33203125" style="1" customWidth="1"/>
    <col min="4" max="4" width="18.21875" style="1" customWidth="1"/>
    <col min="5" max="5" width="22.109375" style="1" bestFit="1" customWidth="1"/>
    <col min="6" max="6" width="15.21875" style="1" customWidth="1"/>
    <col min="7" max="7" width="23.88671875" style="1" customWidth="1"/>
    <col min="8" max="8" width="15.21875" style="1" customWidth="1"/>
    <col min="9" max="9" width="22.109375" style="1" bestFit="1" customWidth="1"/>
    <col min="10" max="10" width="5.21875" style="1" bestFit="1" customWidth="1"/>
    <col min="11" max="11" width="17.44140625" style="1" customWidth="1"/>
    <col min="12" max="12" width="5.21875" style="1" bestFit="1" customWidth="1"/>
    <col min="13" max="13" width="21.109375" style="2" customWidth="1"/>
    <col min="14" max="14" width="5.21875" style="2" bestFit="1" customWidth="1"/>
    <col min="15" max="15" width="21.109375" style="2" customWidth="1"/>
    <col min="16" max="16" width="5.21875" style="2" bestFit="1" customWidth="1"/>
    <col min="17" max="17" width="21.109375" style="2" customWidth="1"/>
    <col min="18" max="18" width="16.88671875" style="3" customWidth="1"/>
    <col min="19" max="19" width="10.6640625" style="1" customWidth="1"/>
    <col min="20" max="16384" width="9.109375" style="1"/>
  </cols>
  <sheetData>
    <row r="1" spans="1:9" x14ac:dyDescent="0.3">
      <c r="A1" s="18" t="s">
        <v>0</v>
      </c>
      <c r="B1" s="16" t="s">
        <v>89</v>
      </c>
      <c r="C1" s="16"/>
      <c r="D1" s="16" t="s">
        <v>90</v>
      </c>
      <c r="E1" s="16"/>
      <c r="F1" s="17" t="s">
        <v>91</v>
      </c>
      <c r="G1" s="17"/>
      <c r="H1" s="17" t="s">
        <v>92</v>
      </c>
      <c r="I1" s="17"/>
    </row>
    <row r="2" spans="1:9" ht="42.6" customHeight="1" x14ac:dyDescent="0.3">
      <c r="A2" s="18"/>
      <c r="B2" s="13" t="s">
        <v>95</v>
      </c>
      <c r="C2" s="14" t="s">
        <v>96</v>
      </c>
      <c r="D2" s="13" t="s">
        <v>95</v>
      </c>
      <c r="E2" s="14" t="s">
        <v>96</v>
      </c>
      <c r="F2" s="13" t="s">
        <v>95</v>
      </c>
      <c r="G2" s="14" t="s">
        <v>96</v>
      </c>
      <c r="H2" s="13" t="s">
        <v>95</v>
      </c>
      <c r="I2" s="14" t="s">
        <v>96</v>
      </c>
    </row>
    <row r="3" spans="1:9" x14ac:dyDescent="0.3">
      <c r="A3" s="12" t="s">
        <v>4</v>
      </c>
      <c r="B3" s="6">
        <v>0</v>
      </c>
      <c r="C3" s="6">
        <v>0</v>
      </c>
      <c r="D3" s="7">
        <v>0</v>
      </c>
      <c r="E3" s="7">
        <v>0</v>
      </c>
      <c r="F3" s="7">
        <v>1</v>
      </c>
      <c r="G3" s="6">
        <v>25328000</v>
      </c>
      <c r="H3" s="6">
        <f>SUM(B3,D3,F3,)</f>
        <v>1</v>
      </c>
      <c r="I3" s="6">
        <f>SUM(C3,E3,G3,)</f>
        <v>25328000</v>
      </c>
    </row>
    <row r="4" spans="1:9" x14ac:dyDescent="0.3">
      <c r="A4" s="12" t="s">
        <v>5</v>
      </c>
      <c r="B4" s="7">
        <v>4</v>
      </c>
      <c r="C4" s="6">
        <v>104232000</v>
      </c>
      <c r="D4" s="7">
        <v>7</v>
      </c>
      <c r="E4" s="6">
        <v>241461000</v>
      </c>
      <c r="F4" s="7">
        <v>1</v>
      </c>
      <c r="G4" s="6">
        <v>23081000</v>
      </c>
      <c r="H4" s="6">
        <f t="shared" ref="H4:H7" si="0">SUM(B4,D4,F4,)</f>
        <v>12</v>
      </c>
      <c r="I4" s="6">
        <f t="shared" ref="I4:I7" si="1">SUM(C4,E4,G4,)</f>
        <v>368774000</v>
      </c>
    </row>
    <row r="5" spans="1:9" x14ac:dyDescent="0.3">
      <c r="A5" s="12" t="s">
        <v>6</v>
      </c>
      <c r="B5" s="7">
        <v>1</v>
      </c>
      <c r="C5" s="6">
        <v>39973000</v>
      </c>
      <c r="D5" s="7">
        <v>0</v>
      </c>
      <c r="E5" s="6">
        <v>0</v>
      </c>
      <c r="F5" s="7">
        <v>0</v>
      </c>
      <c r="G5" s="7">
        <v>0</v>
      </c>
      <c r="H5" s="6">
        <f t="shared" si="0"/>
        <v>1</v>
      </c>
      <c r="I5" s="6">
        <f t="shared" si="1"/>
        <v>39973000</v>
      </c>
    </row>
    <row r="6" spans="1:9" x14ac:dyDescent="0.3">
      <c r="A6" s="12" t="s">
        <v>7</v>
      </c>
      <c r="B6" s="7">
        <v>3</v>
      </c>
      <c r="C6" s="6">
        <v>114102000</v>
      </c>
      <c r="D6" s="7">
        <v>3</v>
      </c>
      <c r="E6" s="6">
        <v>137712000</v>
      </c>
      <c r="F6" s="7">
        <v>4</v>
      </c>
      <c r="G6" s="6">
        <v>107514000</v>
      </c>
      <c r="H6" s="6">
        <f t="shared" si="0"/>
        <v>10</v>
      </c>
      <c r="I6" s="6">
        <f t="shared" si="1"/>
        <v>359328000</v>
      </c>
    </row>
    <row r="7" spans="1:9" x14ac:dyDescent="0.3">
      <c r="A7" s="12" t="s">
        <v>8</v>
      </c>
      <c r="B7" s="7">
        <v>3</v>
      </c>
      <c r="C7" s="6">
        <v>119552000</v>
      </c>
      <c r="D7" s="7">
        <v>7</v>
      </c>
      <c r="E7" s="6">
        <v>311295000</v>
      </c>
      <c r="F7" s="7">
        <v>6</v>
      </c>
      <c r="G7" s="6">
        <v>153656000</v>
      </c>
      <c r="H7" s="6">
        <f t="shared" si="0"/>
        <v>16</v>
      </c>
      <c r="I7" s="6">
        <f t="shared" si="1"/>
        <v>584503000</v>
      </c>
    </row>
    <row r="8" spans="1:9" x14ac:dyDescent="0.3">
      <c r="A8" s="15" t="s">
        <v>92</v>
      </c>
      <c r="B8" s="6">
        <f>SUM(B3:B7)</f>
        <v>11</v>
      </c>
      <c r="C8" s="6">
        <f>SUM(C3:C7)</f>
        <v>377859000</v>
      </c>
      <c r="D8" s="6">
        <f>SUM(D3:D7)</f>
        <v>17</v>
      </c>
      <c r="E8" s="6">
        <f>SUM(E3:E7)</f>
        <v>690468000</v>
      </c>
      <c r="F8" s="6">
        <f>SUM(F3:F7)</f>
        <v>12</v>
      </c>
      <c r="G8" s="6">
        <f>SUM(G3:G7)</f>
        <v>309579000</v>
      </c>
      <c r="H8" s="6">
        <f>SUM(B8,D8,F8,)</f>
        <v>40</v>
      </c>
      <c r="I8" s="6">
        <f>SUM(C8,E8,G8)</f>
        <v>1377906000</v>
      </c>
    </row>
    <row r="10" spans="1:9" x14ac:dyDescent="0.3">
      <c r="E10" s="3"/>
    </row>
  </sheetData>
  <sortState ref="A2:AZ5896">
    <sortCondition ref="A2:A5896"/>
  </sortState>
  <mergeCells count="5">
    <mergeCell ref="B1:C1"/>
    <mergeCell ref="D1:E1"/>
    <mergeCell ref="F1:G1"/>
    <mergeCell ref="A1:A2"/>
    <mergeCell ref="H1:I1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nyertes projektek</vt:lpstr>
      <vt:lpstr>statisztika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Zakáné Buzás Krisztina</dc:creator>
  <cp:keywords/>
  <dc:description/>
  <cp:lastModifiedBy>Cicuska</cp:lastModifiedBy>
  <cp:revision/>
  <dcterms:created xsi:type="dcterms:W3CDTF">2019-09-09T13:02:51Z</dcterms:created>
  <dcterms:modified xsi:type="dcterms:W3CDTF">2021-07-30T13:49:45Z</dcterms:modified>
  <cp:category/>
  <cp:contentStatus/>
</cp:coreProperties>
</file>